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" i="1" l="1"/>
  <c r="O1" i="1" l="1"/>
  <c r="L4" i="1" l="1"/>
  <c r="O4" i="1" s="1"/>
  <c r="L5" i="1"/>
  <c r="O5" i="1" s="1"/>
  <c r="L6" i="1"/>
  <c r="O6" i="1" s="1"/>
  <c r="L7" i="1"/>
  <c r="O7" i="1" s="1"/>
  <c r="L8" i="1"/>
  <c r="O8" i="1" s="1"/>
  <c r="L9" i="1"/>
  <c r="O9" i="1" s="1"/>
  <c r="L10" i="1"/>
  <c r="O10" i="1" s="1"/>
  <c r="L11" i="1"/>
  <c r="O11" i="1" s="1"/>
  <c r="L12" i="1"/>
  <c r="O12" i="1" s="1"/>
  <c r="L13" i="1"/>
  <c r="O13" i="1" s="1"/>
  <c r="L14" i="1"/>
  <c r="O14" i="1" s="1"/>
  <c r="L15" i="1"/>
  <c r="O15" i="1" s="1"/>
  <c r="L16" i="1"/>
  <c r="O16" i="1" s="1"/>
  <c r="L17" i="1"/>
  <c r="O17" i="1" s="1"/>
  <c r="L18" i="1"/>
  <c r="O18" i="1" s="1"/>
  <c r="L19" i="1"/>
  <c r="O19" i="1" s="1"/>
  <c r="L20" i="1"/>
  <c r="O20" i="1" s="1"/>
  <c r="L3" i="1"/>
  <c r="O3" i="1" s="1"/>
  <c r="I1" i="1"/>
  <c r="H1" i="1"/>
  <c r="G1" i="1"/>
  <c r="J1" i="1" l="1"/>
</calcChain>
</file>

<file path=xl/sharedStrings.xml><?xml version="1.0" encoding="utf-8"?>
<sst xmlns="http://schemas.openxmlformats.org/spreadsheetml/2006/main" count="87" uniqueCount="43">
  <si>
    <t>Material</t>
  </si>
  <si>
    <t>Material Description</t>
  </si>
  <si>
    <t>Batch Number</t>
  </si>
  <si>
    <t>Shelf Life Exp. Date</t>
  </si>
  <si>
    <t>Cases</t>
  </si>
  <si>
    <t>PLS Powdered Vegetable Broth (12) 120gm</t>
  </si>
  <si>
    <t>4087</t>
  </si>
  <si>
    <t>4088</t>
  </si>
  <si>
    <t>4089</t>
  </si>
  <si>
    <t>PLS ANTI-REGURGITATION (AR) PWD (12)400g</t>
  </si>
  <si>
    <t>836128</t>
  </si>
  <si>
    <t>PLS 0-12 MONTH PWD (6) 800G</t>
  </si>
  <si>
    <t>832766</t>
  </si>
  <si>
    <t>815246</t>
  </si>
  <si>
    <t>PLS 12-36 MONTH PWD (6) 800g</t>
  </si>
  <si>
    <t>829762</t>
  </si>
  <si>
    <t>838271</t>
  </si>
  <si>
    <t>PLS Granulated Biscuit (6) 350g</t>
  </si>
  <si>
    <t>CD06124</t>
  </si>
  <si>
    <t>CD06624</t>
  </si>
  <si>
    <t>CD06724</t>
  </si>
  <si>
    <t>CD07124</t>
  </si>
  <si>
    <t>CD01724</t>
  </si>
  <si>
    <t>CD03224</t>
  </si>
  <si>
    <t>CD03324</t>
  </si>
  <si>
    <t>Net Tons</t>
  </si>
  <si>
    <t>Gross Tons</t>
  </si>
  <si>
    <t>Pallets</t>
  </si>
  <si>
    <t>EAN</t>
  </si>
  <si>
    <t>8001040100806</t>
  </si>
  <si>
    <t>8001040420126</t>
  </si>
  <si>
    <t>8001040420102</t>
  </si>
  <si>
    <t>8001040420119</t>
  </si>
  <si>
    <t>8001040422779</t>
  </si>
  <si>
    <t>Product Type</t>
  </si>
  <si>
    <t>Powder Broth</t>
  </si>
  <si>
    <t>Powder Milk</t>
  </si>
  <si>
    <t>Granulated Biscuit</t>
  </si>
  <si>
    <t>Units / Case</t>
  </si>
  <si>
    <t>Units</t>
  </si>
  <si>
    <t>Total Retail Price</t>
  </si>
  <si>
    <t>Pictures</t>
  </si>
  <si>
    <t>Retail Price/Units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</si>
</sst>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0.0"/>
    <numFmt numFmtId="165" formatCode="#,##0.00\ &quot;€&quot;"/>
    <numFmt numFmtId="166" formatCode="#,##0\ &quot;€&quot;"/>
  </numFmts>
  <fonts count="4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49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64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14" fontId="0" fillId="0" borderId="4" xfId="0" applyNumberFormat="1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165" fontId="0" fillId="0" borderId="4" xfId="1" applyNumberFormat="1" applyFont="1" applyBorder="1" applyAlignment="1">
      <alignment horizontal="center" vertical="center"/>
    </xf>
    <xf numFmtId="165" fontId="0" fillId="0" borderId="5" xfId="1" applyNumberFormat="1" applyFont="1" applyBorder="1" applyAlignment="1">
      <alignment horizontal="center" vertical="center"/>
    </xf>
    <xf numFmtId="165" fontId="0" fillId="0" borderId="6" xfId="1" applyNumberFormat="1" applyFont="1" applyBorder="1" applyAlignment="1">
      <alignment horizontal="center" vertical="center"/>
    </xf>
    <xf numFmtId="166" fontId="0" fillId="0" borderId="4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6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149086</xdr:colOff>
      <xdr:row>2</xdr:row>
      <xdr:rowOff>41412</xdr:rowOff>
    </xdr:from>
    <xdr:to>
      <xdr:col>2</xdr:col>
      <xdr:colOff>1095082</xdr:colOff>
      <xdr:row>4</xdr:row>
      <xdr:rowOff>282851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9B650A28-ADA3-BF83-3A75-748C497DE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499" y="430695"/>
          <a:ext cx="945996" cy="870917"/>
        </a:xfrm>
        <a:prstGeom prst="rect">
          <a:avLst/>
        </a:prstGeom>
      </xdr:spPr>
    </xdr:pic>
    <xdr:clientData/>
  </xdr:twoCellAnchor>
  <xdr:twoCellAnchor editAs="oneCell">
    <xdr:from>
      <xdr:col>2</xdr:col>
      <xdr:colOff>231915</xdr:colOff>
      <xdr:row>5</xdr:row>
      <xdr:rowOff>41524</xdr:rowOff>
    </xdr:from>
    <xdr:to>
      <xdr:col>2</xdr:col>
      <xdr:colOff>930512</xdr:colOff>
      <xdr:row>6</xdr:row>
      <xdr:rowOff>472108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A6F13923-1D21-728D-AC26-BEBA3BFB4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02328" y="1375024"/>
          <a:ext cx="698597" cy="10103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240194</xdr:colOff>
      <xdr:row>7</xdr:row>
      <xdr:rowOff>41415</xdr:rowOff>
    </xdr:from>
    <xdr:to>
      <xdr:col>2</xdr:col>
      <xdr:colOff>855175</xdr:colOff>
      <xdr:row>9</xdr:row>
      <xdr:rowOff>281609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A275D41E-1899-3E49-8FD4-1E40A457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10607" y="2534480"/>
          <a:ext cx="614981" cy="869672"/>
        </a:xfrm>
        <a:prstGeom prst="rect">
          <a:avLst/>
        </a:prstGeom>
      </xdr:spPr>
    </xdr:pic>
    <xdr:clientData/>
  </xdr:twoCellAnchor>
  <xdr:twoCellAnchor editAs="oneCell">
    <xdr:from>
      <xdr:col>2</xdr:col>
      <xdr:colOff>265044</xdr:colOff>
      <xdr:row>10</xdr:row>
      <xdr:rowOff>49695</xdr:rowOff>
    </xdr:from>
    <xdr:to>
      <xdr:col>2</xdr:col>
      <xdr:colOff>836971</xdr:colOff>
      <xdr:row>12</xdr:row>
      <xdr:rowOff>273326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E7AE0091-0731-607E-3F2E-3FF681E05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35457" y="3486978"/>
          <a:ext cx="571927" cy="853109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107672</xdr:colOff>
      <xdr:row>13</xdr:row>
      <xdr:rowOff>289891</xdr:rowOff>
    </xdr:from>
    <xdr:to>
      <xdr:col>2</xdr:col>
      <xdr:colOff>1084235</xdr:colOff>
      <xdr:row>18</xdr:row>
      <xdr:rowOff>49481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F28D3B5C-CD00-690B-F8F2-F78FAF6D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78085" y="4671391"/>
          <a:ext cx="976563" cy="1333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showGridLines="0" tabSelected="1" topLeftCell="C1" zoomScale="110" zoomScaleNormal="110" workbookViewId="0">
      <pane ySplit="2" topLeftCell="A3" activePane="bottomLeft" state="frozen"/>
      <selection pane="bottomLeft"/>
    </sheetView>
  </sheetViews>
  <sheetFormatPr defaultColWidth="9.125" defaultRowHeight="14.25"/>
  <cols>
    <col min="1" max="1" width="10.125" style="3" bestFit="1" customWidth="1"/>
    <col min="2" max="2" width="41.875" style="3" customWidth="1"/>
    <col min="3" max="3" width="18.375" style="3" customWidth="1"/>
    <col min="4" max="4" width="17.625" style="3" customWidth="1"/>
    <col min="5" max="5" width="13.875" style="3" bestFit="1" customWidth="1"/>
    <col min="6" max="6" width="17" style="3" customWidth="1"/>
    <col min="7" max="9" width="11.25" style="3" customWidth="1"/>
    <col min="10" max="10" width="6.625" style="3" customWidth="1"/>
    <col min="11" max="12" width="11.875" style="3" customWidth="1"/>
    <col min="13" max="13" width="16.25" style="3" customWidth="1"/>
    <col min="14" max="14" width="16.875" style="2" bestFit="1" customWidth="1"/>
    <col min="15" max="15" width="17.625" style="3" bestFit="1" customWidth="1"/>
    <col min="16" max="16384" width="9.125" style="3"/>
  </cols>
  <sheetData>
    <row r="1" spans="1:16" ht="15">
      <c r="G1" s="45">
        <f>SUBTOTAL(9,G3:G20)</f>
        <v>15185</v>
      </c>
      <c r="H1" s="4">
        <f t="shared" ref="H1:L1" si="0">SUBTOTAL(9,H3:H20)</f>
        <v>47.564820000000005</v>
      </c>
      <c r="I1" s="4">
        <f t="shared" si="0"/>
        <v>55.730992999999998</v>
      </c>
      <c r="J1" s="5">
        <f t="shared" si="0"/>
        <v>298.59761904761899</v>
      </c>
      <c r="K1" s="1"/>
      <c r="L1" s="45">
        <f t="shared" si="0"/>
        <v>113670</v>
      </c>
      <c r="O1" s="44">
        <f>SUM(O3:O20)</f>
        <v>1486248.1199999999</v>
      </c>
      <c r="P1" s="43"/>
    </row>
    <row r="2" spans="1:16" ht="15">
      <c r="A2" s="6" t="s">
        <v>0</v>
      </c>
      <c r="B2" s="6" t="s">
        <v>1</v>
      </c>
      <c r="C2" s="6" t="s">
        <v>41</v>
      </c>
      <c r="D2" s="6" t="s">
        <v>34</v>
      </c>
      <c r="E2" s="16" t="s">
        <v>2</v>
      </c>
      <c r="F2" s="6" t="s">
        <v>3</v>
      </c>
      <c r="G2" s="23" t="s">
        <v>4</v>
      </c>
      <c r="H2" s="23" t="s">
        <v>25</v>
      </c>
      <c r="I2" s="23" t="s">
        <v>26</v>
      </c>
      <c r="J2" s="23" t="s">
        <v>27</v>
      </c>
      <c r="K2" s="23" t="s">
        <v>38</v>
      </c>
      <c r="L2" s="23" t="s">
        <v>39</v>
      </c>
      <c r="M2" s="6" t="s">
        <v>28</v>
      </c>
      <c r="N2" s="33" t="s">
        <v>42</v>
      </c>
      <c r="O2" s="33" t="s">
        <v>40</v>
      </c>
    </row>
    <row r="3" spans="1:16" ht="24.95" customHeight="1">
      <c r="A3" s="10">
        <v>70623807</v>
      </c>
      <c r="B3" s="7" t="s">
        <v>5</v>
      </c>
      <c r="C3" s="46"/>
      <c r="D3" s="13" t="s">
        <v>35</v>
      </c>
      <c r="E3" s="17" t="s">
        <v>6</v>
      </c>
      <c r="F3" s="20">
        <v>45930</v>
      </c>
      <c r="G3" s="24">
        <v>280</v>
      </c>
      <c r="H3" s="27">
        <v>0.40319999999999995</v>
      </c>
      <c r="I3" s="27">
        <v>0.60199999999999998</v>
      </c>
      <c r="J3" s="30">
        <v>4</v>
      </c>
      <c r="K3" s="24">
        <v>12</v>
      </c>
      <c r="L3" s="30">
        <f>K3*G3</f>
        <v>3360</v>
      </c>
      <c r="M3" s="13" t="s">
        <v>29</v>
      </c>
      <c r="N3" s="34">
        <v>5.79</v>
      </c>
      <c r="O3" s="40">
        <f>N3*L3</f>
        <v>19454.400000000001</v>
      </c>
    </row>
    <row r="4" spans="1:16" ht="24.95" customHeight="1">
      <c r="A4" s="11">
        <v>70623807</v>
      </c>
      <c r="B4" s="8" t="s">
        <v>5</v>
      </c>
      <c r="C4" s="47"/>
      <c r="D4" s="14" t="s">
        <v>35</v>
      </c>
      <c r="E4" s="18" t="s">
        <v>7</v>
      </c>
      <c r="F4" s="21">
        <v>45930</v>
      </c>
      <c r="G4" s="25">
        <v>848</v>
      </c>
      <c r="H4" s="28">
        <v>1.22112</v>
      </c>
      <c r="I4" s="28">
        <v>1.8231999999999999</v>
      </c>
      <c r="J4" s="31">
        <v>12.114285714285714</v>
      </c>
      <c r="K4" s="25">
        <v>12</v>
      </c>
      <c r="L4" s="31">
        <f t="shared" ref="L4:L20" si="1">K4*G4</f>
        <v>10176</v>
      </c>
      <c r="M4" s="14" t="s">
        <v>29</v>
      </c>
      <c r="N4" s="35">
        <v>5.79</v>
      </c>
      <c r="O4" s="41">
        <f t="shared" ref="O4:O20" si="2">N4*L4</f>
        <v>58919.040000000001</v>
      </c>
    </row>
    <row r="5" spans="1:16" ht="24.95" customHeight="1">
      <c r="A5" s="12">
        <v>70623807</v>
      </c>
      <c r="B5" s="9" t="s">
        <v>5</v>
      </c>
      <c r="C5" s="48"/>
      <c r="D5" s="15" t="s">
        <v>35</v>
      </c>
      <c r="E5" s="19" t="s">
        <v>8</v>
      </c>
      <c r="F5" s="22">
        <v>45930</v>
      </c>
      <c r="G5" s="26">
        <v>770</v>
      </c>
      <c r="H5" s="29">
        <v>1.1088</v>
      </c>
      <c r="I5" s="29">
        <v>1.6555</v>
      </c>
      <c r="J5" s="32">
        <v>11</v>
      </c>
      <c r="K5" s="26">
        <v>12</v>
      </c>
      <c r="L5" s="32">
        <f t="shared" si="1"/>
        <v>9240</v>
      </c>
      <c r="M5" s="15" t="s">
        <v>29</v>
      </c>
      <c r="N5" s="36">
        <v>5.79</v>
      </c>
      <c r="O5" s="42">
        <f t="shared" si="2"/>
        <v>53499.6</v>
      </c>
    </row>
    <row r="6" spans="1:16" ht="45.75" customHeight="1">
      <c r="A6" s="10">
        <v>76019912</v>
      </c>
      <c r="B6" s="7" t="s">
        <v>9</v>
      </c>
      <c r="C6" s="7"/>
      <c r="D6" s="13" t="s">
        <v>36</v>
      </c>
      <c r="E6" s="17" t="s">
        <v>10</v>
      </c>
      <c r="F6" s="20">
        <v>45973</v>
      </c>
      <c r="G6" s="24">
        <v>727</v>
      </c>
      <c r="H6" s="27">
        <v>3.4895999999999998</v>
      </c>
      <c r="I6" s="27">
        <v>4.3859909999999998</v>
      </c>
      <c r="J6" s="30">
        <v>17.30952380952381</v>
      </c>
      <c r="K6" s="24">
        <v>12</v>
      </c>
      <c r="L6" s="30">
        <f t="shared" si="1"/>
        <v>8724</v>
      </c>
      <c r="M6" s="13" t="s">
        <v>30</v>
      </c>
      <c r="N6" s="34">
        <v>24.99</v>
      </c>
      <c r="O6" s="40">
        <f t="shared" si="2"/>
        <v>218012.75999999998</v>
      </c>
    </row>
    <row r="7" spans="1:16" ht="45.75" customHeight="1">
      <c r="A7" s="12">
        <v>76019912</v>
      </c>
      <c r="B7" s="9" t="s">
        <v>9</v>
      </c>
      <c r="C7" s="9"/>
      <c r="D7" s="15" t="s">
        <v>36</v>
      </c>
      <c r="E7" s="19" t="s">
        <v>10</v>
      </c>
      <c r="F7" s="22">
        <v>45973</v>
      </c>
      <c r="G7" s="26">
        <v>1135</v>
      </c>
      <c r="H7" s="29">
        <v>5.4479999999999995</v>
      </c>
      <c r="I7" s="29">
        <v>6.8474550000000001</v>
      </c>
      <c r="J7" s="32">
        <v>27.023809523809526</v>
      </c>
      <c r="K7" s="26">
        <v>12</v>
      </c>
      <c r="L7" s="32">
        <f t="shared" si="1"/>
        <v>13620</v>
      </c>
      <c r="M7" s="15" t="s">
        <v>30</v>
      </c>
      <c r="N7" s="36">
        <v>24.99</v>
      </c>
      <c r="O7" s="42">
        <f t="shared" si="2"/>
        <v>340363.8</v>
      </c>
    </row>
    <row r="8" spans="1:16" ht="24.95" customHeight="1">
      <c r="A8" s="10">
        <v>76019915</v>
      </c>
      <c r="B8" s="7" t="s">
        <v>11</v>
      </c>
      <c r="C8" s="7"/>
      <c r="D8" s="13" t="s">
        <v>36</v>
      </c>
      <c r="E8" s="17" t="s">
        <v>12</v>
      </c>
      <c r="F8" s="20">
        <v>45954</v>
      </c>
      <c r="G8" s="24">
        <v>380</v>
      </c>
      <c r="H8" s="27">
        <v>1.8239999999999998</v>
      </c>
      <c r="I8" s="27">
        <v>2.0523799999999999</v>
      </c>
      <c r="J8" s="30">
        <v>9.5</v>
      </c>
      <c r="K8" s="24">
        <v>6</v>
      </c>
      <c r="L8" s="30">
        <f t="shared" si="1"/>
        <v>2280</v>
      </c>
      <c r="M8" s="13" t="s">
        <v>31</v>
      </c>
      <c r="N8" s="34">
        <v>24.99</v>
      </c>
      <c r="O8" s="40">
        <f t="shared" si="2"/>
        <v>56977.2</v>
      </c>
    </row>
    <row r="9" spans="1:16" ht="24.95" customHeight="1">
      <c r="A9" s="11">
        <v>76019915</v>
      </c>
      <c r="B9" s="8" t="s">
        <v>11</v>
      </c>
      <c r="C9" s="8"/>
      <c r="D9" s="14" t="s">
        <v>36</v>
      </c>
      <c r="E9" s="18" t="s">
        <v>12</v>
      </c>
      <c r="F9" s="21">
        <v>45954</v>
      </c>
      <c r="G9" s="25">
        <v>1525</v>
      </c>
      <c r="H9" s="28">
        <v>7.3199999999999994</v>
      </c>
      <c r="I9" s="28">
        <v>8.2365249999999985</v>
      </c>
      <c r="J9" s="31">
        <v>38.125</v>
      </c>
      <c r="K9" s="25">
        <v>6</v>
      </c>
      <c r="L9" s="31">
        <f t="shared" si="1"/>
        <v>9150</v>
      </c>
      <c r="M9" s="14" t="s">
        <v>31</v>
      </c>
      <c r="N9" s="35">
        <v>24.99</v>
      </c>
      <c r="O9" s="41">
        <f t="shared" si="2"/>
        <v>228658.5</v>
      </c>
    </row>
    <row r="10" spans="1:16" ht="24.95" customHeight="1">
      <c r="A10" s="12">
        <v>76019915</v>
      </c>
      <c r="B10" s="9" t="s">
        <v>11</v>
      </c>
      <c r="C10" s="9"/>
      <c r="D10" s="15" t="s">
        <v>36</v>
      </c>
      <c r="E10" s="19" t="s">
        <v>13</v>
      </c>
      <c r="F10" s="22">
        <v>45787</v>
      </c>
      <c r="G10" s="26">
        <v>303</v>
      </c>
      <c r="H10" s="29">
        <v>1.4543999999999999</v>
      </c>
      <c r="I10" s="29">
        <v>1.6365029999999998</v>
      </c>
      <c r="J10" s="32">
        <v>7.5750000000000002</v>
      </c>
      <c r="K10" s="26">
        <v>6</v>
      </c>
      <c r="L10" s="32">
        <f t="shared" si="1"/>
        <v>1818</v>
      </c>
      <c r="M10" s="15" t="s">
        <v>31</v>
      </c>
      <c r="N10" s="36">
        <v>24.99</v>
      </c>
      <c r="O10" s="42">
        <f t="shared" si="2"/>
        <v>45431.82</v>
      </c>
    </row>
    <row r="11" spans="1:16" ht="24.95" customHeight="1">
      <c r="A11" s="10">
        <v>76019919</v>
      </c>
      <c r="B11" s="7" t="s">
        <v>14</v>
      </c>
      <c r="C11" s="7"/>
      <c r="D11" s="13" t="s">
        <v>36</v>
      </c>
      <c r="E11" s="17" t="s">
        <v>15</v>
      </c>
      <c r="F11" s="20">
        <v>45890</v>
      </c>
      <c r="G11" s="24">
        <v>473</v>
      </c>
      <c r="H11" s="27">
        <v>2.2704</v>
      </c>
      <c r="I11" s="27">
        <v>2.5546729999999997</v>
      </c>
      <c r="J11" s="30">
        <v>11.824999999999999</v>
      </c>
      <c r="K11" s="24">
        <v>6</v>
      </c>
      <c r="L11" s="30">
        <f t="shared" si="1"/>
        <v>2838</v>
      </c>
      <c r="M11" s="13" t="s">
        <v>32</v>
      </c>
      <c r="N11" s="34">
        <v>14.49</v>
      </c>
      <c r="O11" s="40">
        <f t="shared" si="2"/>
        <v>41122.620000000003</v>
      </c>
    </row>
    <row r="12" spans="1:16" ht="24.95" customHeight="1">
      <c r="A12" s="11">
        <v>76019919</v>
      </c>
      <c r="B12" s="8" t="s">
        <v>14</v>
      </c>
      <c r="C12" s="8"/>
      <c r="D12" s="14" t="s">
        <v>36</v>
      </c>
      <c r="E12" s="18" t="s">
        <v>16</v>
      </c>
      <c r="F12" s="21">
        <v>45997</v>
      </c>
      <c r="G12" s="25">
        <v>1588</v>
      </c>
      <c r="H12" s="28">
        <v>7.622399999999999</v>
      </c>
      <c r="I12" s="28">
        <v>8.5767879999999987</v>
      </c>
      <c r="J12" s="31">
        <v>39.700000000000003</v>
      </c>
      <c r="K12" s="25">
        <v>6</v>
      </c>
      <c r="L12" s="31">
        <f t="shared" si="1"/>
        <v>9528</v>
      </c>
      <c r="M12" s="14" t="s">
        <v>32</v>
      </c>
      <c r="N12" s="35">
        <v>14.49</v>
      </c>
      <c r="O12" s="41">
        <f t="shared" si="2"/>
        <v>138060.72</v>
      </c>
    </row>
    <row r="13" spans="1:16" ht="24.95" customHeight="1">
      <c r="A13" s="12">
        <v>76019919</v>
      </c>
      <c r="B13" s="9" t="s">
        <v>14</v>
      </c>
      <c r="C13" s="9"/>
      <c r="D13" s="15" t="s">
        <v>36</v>
      </c>
      <c r="E13" s="19" t="s">
        <v>15</v>
      </c>
      <c r="F13" s="22">
        <v>45890</v>
      </c>
      <c r="G13" s="26">
        <v>139</v>
      </c>
      <c r="H13" s="29">
        <v>0.6671999999999999</v>
      </c>
      <c r="I13" s="29">
        <v>0.75073899999999993</v>
      </c>
      <c r="J13" s="32">
        <v>3.4750000000000001</v>
      </c>
      <c r="K13" s="26">
        <v>6</v>
      </c>
      <c r="L13" s="32">
        <f t="shared" si="1"/>
        <v>834</v>
      </c>
      <c r="M13" s="15" t="s">
        <v>32</v>
      </c>
      <c r="N13" s="36">
        <v>14.49</v>
      </c>
      <c r="O13" s="42">
        <f t="shared" si="2"/>
        <v>12084.66</v>
      </c>
    </row>
    <row r="14" spans="1:16" ht="24.95" customHeight="1">
      <c r="A14" s="10">
        <v>76021546</v>
      </c>
      <c r="B14" s="7" t="s">
        <v>17</v>
      </c>
      <c r="C14" s="7"/>
      <c r="D14" s="13" t="s">
        <v>37</v>
      </c>
      <c r="E14" s="17" t="s">
        <v>18</v>
      </c>
      <c r="F14" s="20">
        <v>45717</v>
      </c>
      <c r="G14" s="24">
        <v>283</v>
      </c>
      <c r="H14" s="27">
        <v>0.59430000000000005</v>
      </c>
      <c r="I14" s="27">
        <v>0.66986100000000004</v>
      </c>
      <c r="J14" s="30">
        <v>4.7166666666666668</v>
      </c>
      <c r="K14" s="24">
        <v>6</v>
      </c>
      <c r="L14" s="30">
        <f t="shared" si="1"/>
        <v>1698</v>
      </c>
      <c r="M14" s="13" t="s">
        <v>33</v>
      </c>
      <c r="N14" s="37">
        <v>6.5</v>
      </c>
      <c r="O14" s="40">
        <f t="shared" si="2"/>
        <v>11037</v>
      </c>
    </row>
    <row r="15" spans="1:16" ht="24.95" customHeight="1">
      <c r="A15" s="11">
        <v>76021546</v>
      </c>
      <c r="B15" s="8" t="s">
        <v>17</v>
      </c>
      <c r="C15" s="8"/>
      <c r="D15" s="14" t="s">
        <v>37</v>
      </c>
      <c r="E15" s="18" t="s">
        <v>19</v>
      </c>
      <c r="F15" s="21">
        <v>45722</v>
      </c>
      <c r="G15" s="25">
        <v>120</v>
      </c>
      <c r="H15" s="28">
        <v>0.25200000000000006</v>
      </c>
      <c r="I15" s="28">
        <v>0.28404000000000001</v>
      </c>
      <c r="J15" s="31">
        <v>2</v>
      </c>
      <c r="K15" s="25">
        <v>6</v>
      </c>
      <c r="L15" s="31">
        <f t="shared" si="1"/>
        <v>720</v>
      </c>
      <c r="M15" s="14" t="s">
        <v>33</v>
      </c>
      <c r="N15" s="38">
        <v>6.5</v>
      </c>
      <c r="O15" s="41">
        <f t="shared" si="2"/>
        <v>4680</v>
      </c>
    </row>
    <row r="16" spans="1:16" ht="24.95" customHeight="1">
      <c r="A16" s="11">
        <v>76021546</v>
      </c>
      <c r="B16" s="8" t="s">
        <v>17</v>
      </c>
      <c r="C16" s="8"/>
      <c r="D16" s="14" t="s">
        <v>37</v>
      </c>
      <c r="E16" s="18" t="s">
        <v>20</v>
      </c>
      <c r="F16" s="21">
        <v>45723</v>
      </c>
      <c r="G16" s="25">
        <v>3600</v>
      </c>
      <c r="H16" s="28">
        <v>7.5600000000000014</v>
      </c>
      <c r="I16" s="28">
        <v>8.5212000000000003</v>
      </c>
      <c r="J16" s="31">
        <v>60</v>
      </c>
      <c r="K16" s="25">
        <v>6</v>
      </c>
      <c r="L16" s="31">
        <f t="shared" si="1"/>
        <v>21600</v>
      </c>
      <c r="M16" s="14" t="s">
        <v>33</v>
      </c>
      <c r="N16" s="38">
        <v>6.5</v>
      </c>
      <c r="O16" s="41">
        <f t="shared" si="2"/>
        <v>140400</v>
      </c>
    </row>
    <row r="17" spans="1:15" ht="24.95" customHeight="1">
      <c r="A17" s="11">
        <v>76021546</v>
      </c>
      <c r="B17" s="8" t="s">
        <v>17</v>
      </c>
      <c r="C17" s="8"/>
      <c r="D17" s="14" t="s">
        <v>37</v>
      </c>
      <c r="E17" s="18" t="s">
        <v>21</v>
      </c>
      <c r="F17" s="21">
        <v>45727</v>
      </c>
      <c r="G17" s="25">
        <v>958</v>
      </c>
      <c r="H17" s="28">
        <v>2.0118000000000005</v>
      </c>
      <c r="I17" s="28">
        <v>2.2675860000000001</v>
      </c>
      <c r="J17" s="31">
        <v>15.966666666666667</v>
      </c>
      <c r="K17" s="25">
        <v>6</v>
      </c>
      <c r="L17" s="31">
        <f t="shared" si="1"/>
        <v>5748</v>
      </c>
      <c r="M17" s="14" t="s">
        <v>33</v>
      </c>
      <c r="N17" s="38">
        <v>6.5</v>
      </c>
      <c r="O17" s="41">
        <f t="shared" si="2"/>
        <v>37362</v>
      </c>
    </row>
    <row r="18" spans="1:15" ht="24.95" customHeight="1">
      <c r="A18" s="11">
        <v>76021546</v>
      </c>
      <c r="B18" s="8" t="s">
        <v>17</v>
      </c>
      <c r="C18" s="8"/>
      <c r="D18" s="14" t="s">
        <v>37</v>
      </c>
      <c r="E18" s="18" t="s">
        <v>22</v>
      </c>
      <c r="F18" s="21">
        <v>45673</v>
      </c>
      <c r="G18" s="25">
        <v>180</v>
      </c>
      <c r="H18" s="28">
        <v>0.37800000000000006</v>
      </c>
      <c r="I18" s="28">
        <v>0.42606000000000005</v>
      </c>
      <c r="J18" s="31">
        <v>3</v>
      </c>
      <c r="K18" s="25">
        <v>6</v>
      </c>
      <c r="L18" s="31">
        <f t="shared" si="1"/>
        <v>1080</v>
      </c>
      <c r="M18" s="14" t="s">
        <v>33</v>
      </c>
      <c r="N18" s="38">
        <v>6.5</v>
      </c>
      <c r="O18" s="41">
        <f t="shared" si="2"/>
        <v>7020</v>
      </c>
    </row>
    <row r="19" spans="1:15" ht="24.95" customHeight="1">
      <c r="A19" s="11">
        <v>76021546</v>
      </c>
      <c r="B19" s="8" t="s">
        <v>17</v>
      </c>
      <c r="C19" s="8"/>
      <c r="D19" s="14" t="s">
        <v>37</v>
      </c>
      <c r="E19" s="18" t="s">
        <v>23</v>
      </c>
      <c r="F19" s="21">
        <v>45688</v>
      </c>
      <c r="G19" s="25">
        <v>316</v>
      </c>
      <c r="H19" s="28">
        <v>0.66360000000000008</v>
      </c>
      <c r="I19" s="28">
        <v>0.74797200000000008</v>
      </c>
      <c r="J19" s="31">
        <v>5.2666666666666666</v>
      </c>
      <c r="K19" s="25">
        <v>6</v>
      </c>
      <c r="L19" s="31">
        <f t="shared" si="1"/>
        <v>1896</v>
      </c>
      <c r="M19" s="14" t="s">
        <v>33</v>
      </c>
      <c r="N19" s="38">
        <v>6.5</v>
      </c>
      <c r="O19" s="41">
        <f t="shared" si="2"/>
        <v>12324</v>
      </c>
    </row>
    <row r="20" spans="1:15" ht="24.95" customHeight="1">
      <c r="A20" s="12">
        <v>76021546</v>
      </c>
      <c r="B20" s="9" t="s">
        <v>17</v>
      </c>
      <c r="C20" s="9"/>
      <c r="D20" s="15" t="s">
        <v>37</v>
      </c>
      <c r="E20" s="19" t="s">
        <v>24</v>
      </c>
      <c r="F20" s="22">
        <v>45689</v>
      </c>
      <c r="G20" s="26">
        <v>1560</v>
      </c>
      <c r="H20" s="29">
        <v>3.2760000000000007</v>
      </c>
      <c r="I20" s="29">
        <v>3.6925200000000005</v>
      </c>
      <c r="J20" s="32">
        <v>26</v>
      </c>
      <c r="K20" s="26">
        <v>6</v>
      </c>
      <c r="L20" s="32">
        <f t="shared" si="1"/>
        <v>9360</v>
      </c>
      <c r="M20" s="15" t="s">
        <v>33</v>
      </c>
      <c r="N20" s="39">
        <v>6.5</v>
      </c>
      <c r="O20" s="42">
        <f t="shared" si="2"/>
        <v>60840</v>
      </c>
    </row>
  </sheetData>
  <mergeCells count="1">
    <mergeCell ref="C3:C5"/>
  </mergeCells>
  <pageMargins left="0.7" right="0.7" top="0.75" bottom="0.75" header="0.3" footer="0.3"/>
  <ignoredErrors>
    <ignoredError sqref="M3:M20 E3:E20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2024-07-25T09:47:19Z</dcterms:created>
  <dcterms:modified xsi:type="dcterms:W3CDTF">2024-09-16T10:36:15Z</dcterms:modified>
</cp:coreProperties>
</file>